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<sst xmlns="http://schemas.openxmlformats.org/spreadsheetml/2006/main" count="51" uniqueCount="39">
  <si>
    <r>
      <t>附件1</t>
    </r>
    <r>
      <rPr>
        <sz val="18"/>
        <color indexed="8"/>
        <rFont val="仿宋_GB2312"/>
        <charset val="134"/>
      </rPr>
      <t xml:space="preserve">  </t>
    </r>
    <r>
      <rPr>
        <sz val="18"/>
        <color indexed="8"/>
        <rFont val="方正小标宋简体"/>
        <charset val="134"/>
      </rPr>
      <t xml:space="preserve">                                   重大水利工程专项2020年第一批中央预算内投资计划及任务清单表</t>
    </r>
  </si>
  <si>
    <t>单位：万元</t>
  </si>
  <si>
    <t>项目名称</t>
  </si>
  <si>
    <t>建设
性质</t>
  </si>
  <si>
    <t>建设规模</t>
  </si>
  <si>
    <t>拟开工年份</t>
  </si>
  <si>
    <t>拟建成年份</t>
  </si>
  <si>
    <t>投资类别</t>
  </si>
  <si>
    <t>总投资</t>
  </si>
  <si>
    <t>已下达
投资</t>
  </si>
  <si>
    <t>本次
下达投资</t>
  </si>
  <si>
    <t>年度建设内容</t>
  </si>
  <si>
    <t>任务性质</t>
  </si>
  <si>
    <t>项目（法人）单位
及项目责任人</t>
  </si>
  <si>
    <t>日常监管直接责任单位及监管责任人</t>
  </si>
  <si>
    <t>备注</t>
  </si>
  <si>
    <t>广东省(2项)</t>
  </si>
  <si>
    <t>合计</t>
  </si>
  <si>
    <t>中央预算内投资</t>
  </si>
  <si>
    <t>地方投资</t>
  </si>
  <si>
    <t>银行贷款</t>
  </si>
  <si>
    <t>其他投资</t>
  </si>
  <si>
    <t>广东省珠江三角洲水资源配置工程(2016-000052-76-01-000303)</t>
  </si>
  <si>
    <t>新建</t>
  </si>
  <si>
    <t>多年平均引水量17.87亿立方米</t>
  </si>
  <si>
    <t>2019</t>
  </si>
  <si>
    <t>2024</t>
  </si>
  <si>
    <t>三通一平、征地拆迁、主体工程建设等</t>
  </si>
  <si>
    <t>约束性任务</t>
  </si>
  <si>
    <t>广东粤海珠三角供水有限公司-徐叶琴</t>
  </si>
  <si>
    <t>广东省水利厅-邹振宇</t>
  </si>
  <si>
    <t>资本金注入</t>
  </si>
  <si>
    <t>广东省韩江高陂水利枢纽工程(2016-441400-76-01-802617)</t>
  </si>
  <si>
    <t>总库容3.66亿立方米，装机10万千瓦</t>
  </si>
  <si>
    <t>2015</t>
  </si>
  <si>
    <t>2021</t>
  </si>
  <si>
    <t>主体工程建设等</t>
  </si>
  <si>
    <t>梅州市大埔韩江高陂水利枢纽工程建设管理处-刘震涛</t>
  </si>
  <si>
    <t>梅州市水务局-陈海燕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</si>
</sst>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2"/>
      <name val="宋体"/>
      <charset val="134"/>
    </font>
    <font>
      <sz val="11"/>
      <name val="宋体"/>
      <charset val="134"/>
    </font>
    <font>
      <sz val="12"/>
      <color indexed="8"/>
      <name val="仿宋_GB2312"/>
      <charset val="134"/>
    </font>
    <font>
      <sz val="19"/>
      <color indexed="8"/>
      <name val="方正小标宋_GBK"/>
      <charset val="134"/>
    </font>
    <font>
      <sz val="9"/>
      <color indexed="8"/>
      <name val="SimSun"/>
      <charset val="134"/>
    </font>
    <font>
      <b/>
      <sz val="11"/>
      <color indexed="8"/>
      <name val="SimSun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SimSun"/>
      <charset val="134"/>
    </font>
    <font>
      <sz val="11"/>
      <name val="SimSun"/>
      <charset val="134"/>
    </font>
    <font>
      <sz val="11"/>
      <color indexed="10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b/>
      <sz val="18"/>
      <color indexed="54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u/>
      <sz val="11"/>
      <color indexed="20"/>
      <name val="宋体"/>
      <charset val="134"/>
    </font>
    <font>
      <i/>
      <sz val="11"/>
      <color indexed="23"/>
      <name val="宋体"/>
      <charset val="134"/>
    </font>
    <font>
      <b/>
      <sz val="11"/>
      <color indexed="54"/>
      <name val="宋体"/>
      <charset val="134"/>
    </font>
    <font>
      <sz val="11"/>
      <color indexed="5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17"/>
      <name val="宋体"/>
      <charset val="134"/>
    </font>
    <font>
      <sz val="18"/>
      <color indexed="8"/>
      <name val="仿宋_GB2312"/>
      <charset val="134"/>
    </font>
    <font>
      <sz val="18"/>
      <color indexed="8"/>
      <name val="方正小标宋简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0" fillId="2" borderId="2" applyNumberFormat="0" applyFon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3" fillId="10" borderId="7" applyNumberFormat="0" applyAlignment="0" applyProtection="0">
      <alignment vertical="center"/>
    </xf>
    <xf numFmtId="0" fontId="24" fillId="10" borderId="3" applyNumberFormat="0" applyAlignment="0" applyProtection="0">
      <alignment vertical="center"/>
    </xf>
    <xf numFmtId="0" fontId="25" fillId="8" borderId="8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vertical="top" wrapText="1"/>
    </xf>
    <xf numFmtId="37" fontId="6" fillId="0" borderId="1" xfId="0" applyNumberFormat="1" applyFont="1" applyFill="1" applyBorder="1" applyAlignment="1">
      <alignment horizontal="right" vertical="top" wrapText="1"/>
    </xf>
    <xf numFmtId="0" fontId="7" fillId="0" borderId="1" xfId="0" applyFont="1" applyFill="1" applyBorder="1" applyAlignment="1">
      <alignment horizontal="left" vertical="top" wrapText="1"/>
    </xf>
    <xf numFmtId="49" fontId="7" fillId="0" borderId="1" xfId="0" applyNumberFormat="1" applyFont="1" applyFill="1" applyBorder="1" applyAlignment="1">
      <alignment vertical="top" wrapText="1"/>
    </xf>
    <xf numFmtId="37" fontId="7" fillId="0" borderId="1" xfId="0" applyNumberFormat="1" applyFont="1" applyFill="1" applyBorder="1" applyAlignment="1">
      <alignment horizontal="right" vertical="top" wrapText="1"/>
    </xf>
    <xf numFmtId="0" fontId="7" fillId="0" borderId="1" xfId="0" applyFont="1" applyFill="1" applyBorder="1" applyAlignment="1">
      <alignment horizontal="left" vertical="center" wrapText="1"/>
    </xf>
    <xf numFmtId="37" fontId="7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vertical="center" wrapText="1"/>
    </xf>
    <xf numFmtId="37" fontId="1" fillId="0" borderId="1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7" fillId="0" borderId="1" xfId="0" applyNumberFormat="1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 vertical="top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2 13 2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1"/>
  <sheetViews>
    <sheetView tabSelected="1" workbookViewId="0">
      <selection activeCell="J26" sqref="J26"/>
    </sheetView>
  </sheetViews>
  <sheetFormatPr defaultColWidth="9" defaultRowHeight="14.25"/>
  <cols>
    <col min="1" max="1" width="17.95" customWidth="1"/>
    <col min="2" max="2" width="6.15" customWidth="1"/>
    <col min="3" max="3" width="15.875" customWidth="1"/>
    <col min="4" max="4" width="9.63333333333333" customWidth="1"/>
    <col min="5" max="5" width="9.625" customWidth="1"/>
    <col min="6" max="6" width="16" customWidth="1"/>
    <col min="7" max="9" width="12.625" customWidth="1"/>
    <col min="10" max="11" width="15.5" customWidth="1"/>
    <col min="12" max="12" width="17.95" customWidth="1"/>
    <col min="13" max="13" width="17.375" customWidth="1"/>
    <col min="14" max="14" width="11.5" customWidth="1"/>
    <col min="15" max="16384" width="10.125"/>
  </cols>
  <sheetData>
    <row r="1" s="1" customFormat="1" ht="29" customHeight="1" spans="1:14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25" customHeight="1" spans="1:14">
      <c r="A2" s="4"/>
      <c r="B2" s="4"/>
      <c r="C2" s="4"/>
      <c r="D2" s="4"/>
      <c r="E2" s="4"/>
      <c r="F2" s="4"/>
      <c r="G2" s="4"/>
      <c r="H2" s="4"/>
      <c r="J2" s="17" t="s">
        <v>1</v>
      </c>
      <c r="K2" s="17"/>
      <c r="L2" s="18"/>
      <c r="M2" s="18"/>
      <c r="N2" s="18"/>
    </row>
    <row r="3" s="1" customFormat="1" ht="22.6" customHeight="1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s="1" customFormat="1" ht="17.05" customHeight="1" spans="1:14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="1" customFormat="1" ht="17" customHeight="1" spans="1:14">
      <c r="A5" s="6" t="s">
        <v>16</v>
      </c>
      <c r="B5" s="7"/>
      <c r="C5" s="7"/>
      <c r="D5" s="7"/>
      <c r="E5" s="7"/>
      <c r="F5" s="6" t="s">
        <v>17</v>
      </c>
      <c r="G5" s="8">
        <f t="shared" ref="G5:I5" si="0">G10+G15</f>
        <v>4131755</v>
      </c>
      <c r="H5" s="8">
        <f t="shared" si="0"/>
        <v>507000</v>
      </c>
      <c r="I5" s="8">
        <f t="shared" si="0"/>
        <v>380000</v>
      </c>
      <c r="J5" s="19"/>
      <c r="K5" s="19"/>
      <c r="L5" s="19"/>
      <c r="M5" s="19"/>
      <c r="N5" s="19"/>
    </row>
    <row r="6" s="1" customFormat="1" ht="17" customHeight="1" spans="1:14">
      <c r="A6" s="6"/>
      <c r="B6" s="7"/>
      <c r="C6" s="7"/>
      <c r="D6" s="7"/>
      <c r="E6" s="7"/>
      <c r="F6" s="6" t="s">
        <v>18</v>
      </c>
      <c r="G6" s="8">
        <f t="shared" ref="G6:I6" si="1">G11+G16</f>
        <v>643110</v>
      </c>
      <c r="H6" s="8">
        <f t="shared" si="1"/>
        <v>279000</v>
      </c>
      <c r="I6" s="8">
        <f t="shared" si="1"/>
        <v>116000</v>
      </c>
      <c r="J6" s="19"/>
      <c r="K6" s="19"/>
      <c r="L6" s="19"/>
      <c r="M6" s="19"/>
      <c r="N6" s="19"/>
    </row>
    <row r="7" s="1" customFormat="1" ht="17" customHeight="1" spans="1:14">
      <c r="A7" s="6"/>
      <c r="B7" s="7"/>
      <c r="C7" s="7"/>
      <c r="D7" s="7"/>
      <c r="E7" s="7"/>
      <c r="F7" s="6" t="s">
        <v>19</v>
      </c>
      <c r="G7" s="8">
        <f t="shared" ref="G7:I7" si="2">G12+G17</f>
        <v>1722324</v>
      </c>
      <c r="H7" s="8">
        <f t="shared" si="2"/>
        <v>131316</v>
      </c>
      <c r="I7" s="8">
        <f t="shared" si="2"/>
        <v>54000</v>
      </c>
      <c r="J7" s="19"/>
      <c r="K7" s="19"/>
      <c r="L7" s="19"/>
      <c r="M7" s="19"/>
      <c r="N7" s="19"/>
    </row>
    <row r="8" s="1" customFormat="1" ht="17" customHeight="1" spans="1:14">
      <c r="A8" s="6"/>
      <c r="B8" s="7"/>
      <c r="C8" s="7"/>
      <c r="D8" s="7"/>
      <c r="E8" s="7"/>
      <c r="F8" s="6" t="s">
        <v>20</v>
      </c>
      <c r="G8" s="8">
        <f t="shared" ref="G8:I8" si="3">SUM(G13,G18)</f>
        <v>1665821</v>
      </c>
      <c r="H8" s="8">
        <f t="shared" si="3"/>
        <v>96684</v>
      </c>
      <c r="I8" s="8">
        <f t="shared" si="3"/>
        <v>185000</v>
      </c>
      <c r="J8" s="19"/>
      <c r="K8" s="19"/>
      <c r="L8" s="19"/>
      <c r="M8" s="19"/>
      <c r="N8" s="19"/>
    </row>
    <row r="9" s="1" customFormat="1" ht="17" customHeight="1" spans="1:14">
      <c r="A9" s="6"/>
      <c r="B9" s="7"/>
      <c r="C9" s="7"/>
      <c r="D9" s="7"/>
      <c r="E9" s="7"/>
      <c r="F9" s="6" t="s">
        <v>21</v>
      </c>
      <c r="G9" s="8">
        <f>SUM(G19)</f>
        <v>100500</v>
      </c>
      <c r="H9" s="8"/>
      <c r="I9" s="8">
        <f>SUM(I19)</f>
        <v>25000</v>
      </c>
      <c r="J9" s="19"/>
      <c r="K9" s="19"/>
      <c r="L9" s="19"/>
      <c r="M9" s="19"/>
      <c r="N9" s="19"/>
    </row>
    <row r="10" s="1" customFormat="1" ht="17" customHeight="1" spans="1:14">
      <c r="A10" s="9" t="s">
        <v>22</v>
      </c>
      <c r="B10" s="7" t="s">
        <v>23</v>
      </c>
      <c r="C10" s="7" t="s">
        <v>24</v>
      </c>
      <c r="D10" s="10" t="s">
        <v>25</v>
      </c>
      <c r="E10" s="10" t="s">
        <v>26</v>
      </c>
      <c r="F10" s="9" t="s">
        <v>17</v>
      </c>
      <c r="G10" s="11">
        <v>3539889</v>
      </c>
      <c r="H10" s="11">
        <v>107000</v>
      </c>
      <c r="I10" s="11">
        <v>280000</v>
      </c>
      <c r="J10" s="9" t="s">
        <v>27</v>
      </c>
      <c r="K10" s="20" t="s">
        <v>28</v>
      </c>
      <c r="L10" s="9" t="s">
        <v>29</v>
      </c>
      <c r="M10" s="9" t="s">
        <v>30</v>
      </c>
      <c r="N10" s="9" t="s">
        <v>31</v>
      </c>
    </row>
    <row r="11" s="1" customFormat="1" ht="17" customHeight="1" spans="1:14">
      <c r="A11" s="9"/>
      <c r="B11" s="7"/>
      <c r="C11" s="7"/>
      <c r="D11" s="10"/>
      <c r="E11" s="10"/>
      <c r="F11" s="12" t="s">
        <v>18</v>
      </c>
      <c r="G11" s="13">
        <v>341660</v>
      </c>
      <c r="H11" s="13">
        <v>34000</v>
      </c>
      <c r="I11" s="13">
        <v>70000</v>
      </c>
      <c r="J11" s="9"/>
      <c r="K11" s="20"/>
      <c r="L11" s="9"/>
      <c r="M11" s="9"/>
      <c r="N11" s="9"/>
    </row>
    <row r="12" s="1" customFormat="1" ht="17" customHeight="1" spans="1:14">
      <c r="A12" s="9"/>
      <c r="B12" s="7"/>
      <c r="C12" s="7"/>
      <c r="D12" s="10"/>
      <c r="E12" s="10"/>
      <c r="F12" s="12" t="s">
        <v>19</v>
      </c>
      <c r="G12" s="13">
        <v>1627508</v>
      </c>
      <c r="H12" s="13">
        <v>36500</v>
      </c>
      <c r="I12" s="13">
        <v>50000</v>
      </c>
      <c r="J12" s="9"/>
      <c r="K12" s="20"/>
      <c r="L12" s="9"/>
      <c r="M12" s="9"/>
      <c r="N12" s="9"/>
    </row>
    <row r="13" s="1" customFormat="1" ht="17" customHeight="1" spans="1:14">
      <c r="A13" s="9"/>
      <c r="B13" s="7"/>
      <c r="C13" s="7"/>
      <c r="D13" s="10"/>
      <c r="E13" s="10"/>
      <c r="F13" s="12" t="s">
        <v>20</v>
      </c>
      <c r="G13" s="13">
        <v>1570721</v>
      </c>
      <c r="H13" s="13">
        <v>36500</v>
      </c>
      <c r="I13" s="13">
        <v>160000</v>
      </c>
      <c r="J13" s="9"/>
      <c r="K13" s="20"/>
      <c r="L13" s="9"/>
      <c r="M13" s="9"/>
      <c r="N13" s="9"/>
    </row>
    <row r="14" s="1" customFormat="1" ht="17" customHeight="1" spans="1:14">
      <c r="A14" s="9"/>
      <c r="B14" s="7"/>
      <c r="C14" s="7"/>
      <c r="D14" s="10"/>
      <c r="E14" s="10"/>
      <c r="F14" s="14"/>
      <c r="G14" s="14"/>
      <c r="H14" s="14"/>
      <c r="I14" s="14"/>
      <c r="J14" s="9"/>
      <c r="K14" s="20"/>
      <c r="L14" s="9"/>
      <c r="M14" s="9"/>
      <c r="N14" s="9"/>
    </row>
    <row r="15" s="1" customFormat="1" ht="17" customHeight="1" spans="1:14">
      <c r="A15" s="9" t="s">
        <v>32</v>
      </c>
      <c r="B15" s="7" t="s">
        <v>23</v>
      </c>
      <c r="C15" s="7" t="s">
        <v>33</v>
      </c>
      <c r="D15" s="10" t="s">
        <v>34</v>
      </c>
      <c r="E15" s="10" t="s">
        <v>35</v>
      </c>
      <c r="F15" s="9" t="s">
        <v>17</v>
      </c>
      <c r="G15" s="13">
        <v>591866</v>
      </c>
      <c r="H15" s="15">
        <v>400000</v>
      </c>
      <c r="I15" s="15">
        <v>100000</v>
      </c>
      <c r="J15" s="9" t="s">
        <v>36</v>
      </c>
      <c r="K15" s="20" t="s">
        <v>28</v>
      </c>
      <c r="L15" s="9" t="s">
        <v>37</v>
      </c>
      <c r="M15" s="9" t="s">
        <v>38</v>
      </c>
      <c r="N15" s="9" t="s">
        <v>31</v>
      </c>
    </row>
    <row r="16" s="1" customFormat="1" ht="17" customHeight="1" spans="1:14">
      <c r="A16" s="9"/>
      <c r="B16" s="7"/>
      <c r="C16" s="7"/>
      <c r="D16" s="10"/>
      <c r="E16" s="10"/>
      <c r="F16" s="12" t="s">
        <v>18</v>
      </c>
      <c r="G16" s="13">
        <v>301450</v>
      </c>
      <c r="H16" s="15">
        <v>245000</v>
      </c>
      <c r="I16" s="15">
        <v>46000</v>
      </c>
      <c r="J16" s="9"/>
      <c r="K16" s="20"/>
      <c r="L16" s="9"/>
      <c r="M16" s="9"/>
      <c r="N16" s="9"/>
    </row>
    <row r="17" s="1" customFormat="1" ht="17" customHeight="1" spans="1:14">
      <c r="A17" s="9"/>
      <c r="B17" s="7"/>
      <c r="C17" s="7"/>
      <c r="D17" s="10"/>
      <c r="E17" s="10"/>
      <c r="F17" s="12" t="s">
        <v>19</v>
      </c>
      <c r="G17" s="13">
        <v>94816</v>
      </c>
      <c r="H17" s="15">
        <v>94816</v>
      </c>
      <c r="I17" s="15">
        <v>4000</v>
      </c>
      <c r="J17" s="9"/>
      <c r="K17" s="20"/>
      <c r="L17" s="9"/>
      <c r="M17" s="9"/>
      <c r="N17" s="9"/>
    </row>
    <row r="18" s="1" customFormat="1" ht="17" customHeight="1" spans="1:14">
      <c r="A18" s="9"/>
      <c r="B18" s="7"/>
      <c r="C18" s="7"/>
      <c r="D18" s="10"/>
      <c r="E18" s="10"/>
      <c r="F18" s="12" t="s">
        <v>20</v>
      </c>
      <c r="G18" s="13">
        <v>95100</v>
      </c>
      <c r="H18" s="15">
        <v>60184</v>
      </c>
      <c r="I18" s="15">
        <v>25000</v>
      </c>
      <c r="J18" s="9"/>
      <c r="K18" s="20"/>
      <c r="L18" s="9"/>
      <c r="M18" s="9"/>
      <c r="N18" s="9"/>
    </row>
    <row r="19" s="1" customFormat="1" ht="17" customHeight="1" spans="1:14">
      <c r="A19" s="9"/>
      <c r="B19" s="7"/>
      <c r="C19" s="7"/>
      <c r="D19" s="10"/>
      <c r="E19" s="10"/>
      <c r="F19" s="12" t="s">
        <v>21</v>
      </c>
      <c r="G19" s="13">
        <v>100500</v>
      </c>
      <c r="H19" s="15"/>
      <c r="I19" s="15">
        <v>25000</v>
      </c>
      <c r="J19" s="9"/>
      <c r="K19" s="20"/>
      <c r="L19" s="9"/>
      <c r="M19" s="9"/>
      <c r="N19" s="9"/>
    </row>
    <row r="20" s="1" customFormat="1" ht="17" customHeight="1" spans="1:14">
      <c r="A20" s="9"/>
      <c r="B20" s="7"/>
      <c r="C20" s="7"/>
      <c r="D20" s="10"/>
      <c r="E20" s="10"/>
      <c r="F20" s="14"/>
      <c r="G20" s="14"/>
      <c r="H20" s="16"/>
      <c r="I20" s="16"/>
      <c r="J20" s="9"/>
      <c r="K20" s="20"/>
      <c r="L20" s="9"/>
      <c r="M20" s="9"/>
      <c r="N20" s="9"/>
    </row>
    <row r="21" ht="17" customHeight="1"/>
  </sheetData>
  <mergeCells count="46">
    <mergeCell ref="A1:N1"/>
    <mergeCell ref="J2:N2"/>
    <mergeCell ref="A3:A4"/>
    <mergeCell ref="A5:A9"/>
    <mergeCell ref="A10:A14"/>
    <mergeCell ref="A15:A20"/>
    <mergeCell ref="B3:B4"/>
    <mergeCell ref="B5:B9"/>
    <mergeCell ref="B10:B14"/>
    <mergeCell ref="B15:B20"/>
    <mergeCell ref="C3:C4"/>
    <mergeCell ref="C5:C9"/>
    <mergeCell ref="C10:C14"/>
    <mergeCell ref="C15:C20"/>
    <mergeCell ref="D3:D4"/>
    <mergeCell ref="D5:D9"/>
    <mergeCell ref="D10:D14"/>
    <mergeCell ref="D15:D20"/>
    <mergeCell ref="E3:E4"/>
    <mergeCell ref="E5:E9"/>
    <mergeCell ref="E10:E14"/>
    <mergeCell ref="E15:E20"/>
    <mergeCell ref="F3:F4"/>
    <mergeCell ref="G3:G4"/>
    <mergeCell ref="H3:H4"/>
    <mergeCell ref="I3:I4"/>
    <mergeCell ref="J3:J4"/>
    <mergeCell ref="J5:J9"/>
    <mergeCell ref="J10:J14"/>
    <mergeCell ref="J15:J20"/>
    <mergeCell ref="K3:K4"/>
    <mergeCell ref="K5:K9"/>
    <mergeCell ref="K10:K14"/>
    <mergeCell ref="K15:K20"/>
    <mergeCell ref="L3:L4"/>
    <mergeCell ref="L5:L9"/>
    <mergeCell ref="L10:L14"/>
    <mergeCell ref="L15:L20"/>
    <mergeCell ref="M3:M4"/>
    <mergeCell ref="M5:M9"/>
    <mergeCell ref="M10:M14"/>
    <mergeCell ref="M15:M20"/>
    <mergeCell ref="N3:N4"/>
    <mergeCell ref="N5:N9"/>
    <mergeCell ref="N10:N14"/>
    <mergeCell ref="N15:N20"/>
  </mergeCells>
  <pageMargins left="0.75" right="0.75" top="1" bottom="1" header="0.509722222222222" footer="0.509722222222222"/>
  <pageSetup paperSize="9" scale="65" fitToHeight="0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09722222222222" footer="0.509722222222222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09722222222222" footer="0.509722222222222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神奇的路线</cp:lastModifiedBy>
  <cp:revision>1</cp:revision>
  <dcterms:created xsi:type="dcterms:W3CDTF">2018-05-26T19:28:41Z</dcterms:created>
  <dcterms:modified xsi:type="dcterms:W3CDTF">2020-05-06T10:00:13Z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</Properties>
</file>